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orge Laptop\Documents\Lacrosse\Financials\2019\"/>
    </mc:Choice>
  </mc:AlternateContent>
  <bookViews>
    <workbookView xWindow="0" yWindow="0" windowWidth="20490" windowHeight="7755"/>
  </bookViews>
  <sheets>
    <sheet name="Samp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F30" i="1" s="1"/>
  <c r="D30" i="1"/>
  <c r="F28" i="1"/>
  <c r="F27" i="1"/>
  <c r="F26" i="1"/>
  <c r="F25" i="1"/>
  <c r="F24" i="1"/>
  <c r="F23" i="1"/>
  <c r="F22" i="1"/>
  <c r="F21" i="1"/>
  <c r="F20" i="1"/>
  <c r="F19" i="1"/>
  <c r="F18" i="1"/>
  <c r="F17" i="1"/>
  <c r="E14" i="1"/>
  <c r="E33" i="1" s="1"/>
  <c r="E12" i="1"/>
  <c r="D12" i="1"/>
  <c r="D14" i="1" s="1"/>
  <c r="E11" i="1"/>
  <c r="F11" i="1" s="1"/>
  <c r="F10" i="1"/>
  <c r="F9" i="1"/>
  <c r="F8" i="1"/>
  <c r="F14" i="1" l="1"/>
  <c r="D33" i="1"/>
  <c r="F33" i="1" s="1"/>
  <c r="F12" i="1"/>
</calcChain>
</file>

<file path=xl/sharedStrings.xml><?xml version="1.0" encoding="utf-8"?>
<sst xmlns="http://schemas.openxmlformats.org/spreadsheetml/2006/main" count="27" uniqueCount="27">
  <si>
    <t>SAMPLE CLUB INCOME STATEMENT - 2019</t>
  </si>
  <si>
    <t>Actual</t>
  </si>
  <si>
    <t>Budget</t>
  </si>
  <si>
    <t>Variance</t>
  </si>
  <si>
    <t>REVENUES:</t>
  </si>
  <si>
    <t>Player entry fees</t>
  </si>
  <si>
    <t>Sponsorship</t>
  </si>
  <si>
    <t>Tournament Entry Fees</t>
  </si>
  <si>
    <t>Fines</t>
  </si>
  <si>
    <t>Other</t>
  </si>
  <si>
    <t>Total Revenues</t>
  </si>
  <si>
    <t>EXPENSES:</t>
  </si>
  <si>
    <t>Bank Charges</t>
  </si>
  <si>
    <t>Honorariums</t>
  </si>
  <si>
    <t>Floor Time</t>
  </si>
  <si>
    <t>Travel costs (Accommodations)</t>
  </si>
  <si>
    <t>Travel costs (Food/Meals)</t>
  </si>
  <si>
    <t>Insurance &amp; Player Levy</t>
  </si>
  <si>
    <t>Tournament costs</t>
  </si>
  <si>
    <t>Equipment costs</t>
  </si>
  <si>
    <t>Referee costs</t>
  </si>
  <si>
    <t>Staff Meeting expenses</t>
  </si>
  <si>
    <t>Miscellaneous</t>
  </si>
  <si>
    <t>Total Expenses</t>
  </si>
  <si>
    <t>Excess/(Deficit) of Revenues</t>
  </si>
  <si>
    <t>over Expenses</t>
  </si>
  <si>
    <t>Tournament Entry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</si>
</sst>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8" fontId="0" fillId="0" borderId="0" xfId="0" applyNumberFormat="1"/>
    <xf numFmtId="0" fontId="0" fillId="0" borderId="2" xfId="0" applyBorder="1"/>
    <xf numFmtId="0" fontId="0" fillId="0" borderId="3" xfId="0" applyBorder="1"/>
    <xf numFmtId="8" fontId="0" fillId="0" borderId="3" xfId="0" applyNumberFormat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33"/>
  <sheetViews>
    <sheetView showGridLines="0" tabSelected="1" workbookViewId="0">
      <selection activeCell="B24" sqref="B24"/>
    </sheetView>
  </sheetViews>
  <sheetFormatPr defaultRowHeight="15" x14ac:dyDescent="0.25"/>
  <cols>
    <col min="2" max="2" width="34.85546875" customWidth="1"/>
    <col min="4" max="6" width="10.85546875" bestFit="1" customWidth="1"/>
  </cols>
  <sheetData>
    <row r="4" spans="2:6" x14ac:dyDescent="0.25">
      <c r="B4" s="1" t="s">
        <v>0</v>
      </c>
      <c r="C4" s="1"/>
      <c r="D4" s="1"/>
      <c r="E4" s="1"/>
      <c r="F4" s="1"/>
    </row>
    <row r="6" spans="2:6" x14ac:dyDescent="0.25">
      <c r="D6" s="2" t="s">
        <v>1</v>
      </c>
      <c r="E6" s="2" t="s">
        <v>2</v>
      </c>
      <c r="F6" s="2" t="s">
        <v>3</v>
      </c>
    </row>
    <row r="7" spans="2:6" x14ac:dyDescent="0.25">
      <c r="B7" s="3" t="s">
        <v>4</v>
      </c>
      <c r="C7" s="3"/>
    </row>
    <row r="8" spans="2:6" x14ac:dyDescent="0.25">
      <c r="B8" t="s">
        <v>5</v>
      </c>
      <c r="D8" s="4">
        <v>20000</v>
      </c>
      <c r="E8" s="4">
        <v>18000</v>
      </c>
      <c r="F8" s="4">
        <f t="shared" ref="F8:F12" si="0">D8-E8</f>
        <v>2000</v>
      </c>
    </row>
    <row r="9" spans="2:6" x14ac:dyDescent="0.25">
      <c r="B9" t="s">
        <v>6</v>
      </c>
      <c r="D9" s="4">
        <v>7000</v>
      </c>
      <c r="E9" s="4">
        <v>8000</v>
      </c>
      <c r="F9" s="4">
        <f t="shared" si="0"/>
        <v>-1000</v>
      </c>
    </row>
    <row r="10" spans="2:6" x14ac:dyDescent="0.25">
      <c r="B10" t="s">
        <v>7</v>
      </c>
      <c r="D10" s="4">
        <v>10000</v>
      </c>
      <c r="E10" s="4">
        <v>9000</v>
      </c>
      <c r="F10" s="4">
        <f t="shared" si="0"/>
        <v>1000</v>
      </c>
    </row>
    <row r="11" spans="2:6" x14ac:dyDescent="0.25">
      <c r="B11" t="s">
        <v>8</v>
      </c>
      <c r="D11" s="4">
        <v>620</v>
      </c>
      <c r="E11" s="4">
        <f>130+500</f>
        <v>630</v>
      </c>
      <c r="F11" s="4">
        <f t="shared" si="0"/>
        <v>-10</v>
      </c>
    </row>
    <row r="12" spans="2:6" x14ac:dyDescent="0.25">
      <c r="B12" t="s">
        <v>9</v>
      </c>
      <c r="D12" s="4">
        <f>100+750-100</f>
        <v>750</v>
      </c>
      <c r="E12" s="4">
        <f>100+750-100</f>
        <v>750</v>
      </c>
      <c r="F12" s="4">
        <f t="shared" si="0"/>
        <v>0</v>
      </c>
    </row>
    <row r="13" spans="2:6" x14ac:dyDescent="0.25">
      <c r="B13" s="5"/>
      <c r="C13" s="5"/>
      <c r="D13" s="5"/>
      <c r="E13" s="5"/>
      <c r="F13" s="5"/>
    </row>
    <row r="14" spans="2:6" ht="15.75" thickBot="1" x14ac:dyDescent="0.3">
      <c r="B14" s="6" t="s">
        <v>10</v>
      </c>
      <c r="C14" s="6"/>
      <c r="D14" s="7">
        <f>SUM(D8:D13)</f>
        <v>38370</v>
      </c>
      <c r="E14" s="7">
        <f>SUM(E8:E13)</f>
        <v>36380</v>
      </c>
      <c r="F14" s="7">
        <f>D14-E14</f>
        <v>1990</v>
      </c>
    </row>
    <row r="16" spans="2:6" x14ac:dyDescent="0.25">
      <c r="B16" s="3" t="s">
        <v>11</v>
      </c>
      <c r="C16" s="3"/>
    </row>
    <row r="17" spans="2:6" x14ac:dyDescent="0.25">
      <c r="B17" t="s">
        <v>12</v>
      </c>
      <c r="D17" s="4">
        <v>120</v>
      </c>
      <c r="E17" s="4">
        <v>100</v>
      </c>
      <c r="F17" s="4">
        <f>E17-D17</f>
        <v>-20</v>
      </c>
    </row>
    <row r="18" spans="2:6" x14ac:dyDescent="0.25">
      <c r="B18" t="s">
        <v>13</v>
      </c>
      <c r="D18" s="4">
        <v>2000</v>
      </c>
      <c r="E18" s="4">
        <v>2000</v>
      </c>
      <c r="F18" s="4">
        <f t="shared" ref="F18:F28" si="1">E18-D18</f>
        <v>0</v>
      </c>
    </row>
    <row r="19" spans="2:6" x14ac:dyDescent="0.25">
      <c r="B19" t="s">
        <v>14</v>
      </c>
      <c r="D19" s="4">
        <v>4000</v>
      </c>
      <c r="E19" s="4">
        <v>3000</v>
      </c>
      <c r="F19" s="4">
        <f t="shared" si="1"/>
        <v>-1000</v>
      </c>
    </row>
    <row r="20" spans="2:6" x14ac:dyDescent="0.25">
      <c r="B20" s="8" t="s">
        <v>15</v>
      </c>
      <c r="D20" s="4">
        <v>3000</v>
      </c>
      <c r="E20" s="4">
        <v>3000</v>
      </c>
      <c r="F20" s="4">
        <f t="shared" si="1"/>
        <v>0</v>
      </c>
    </row>
    <row r="21" spans="2:6" x14ac:dyDescent="0.25">
      <c r="B21" s="8" t="s">
        <v>16</v>
      </c>
      <c r="D21" s="4">
        <v>2000</v>
      </c>
      <c r="E21" s="4">
        <v>1500</v>
      </c>
      <c r="F21" s="4">
        <f t="shared" si="1"/>
        <v>-500</v>
      </c>
    </row>
    <row r="22" spans="2:6" x14ac:dyDescent="0.25">
      <c r="B22" s="8" t="s">
        <v>17</v>
      </c>
      <c r="D22" s="4">
        <v>3000</v>
      </c>
      <c r="E22" s="4">
        <v>3000</v>
      </c>
      <c r="F22" s="4">
        <f t="shared" si="1"/>
        <v>0</v>
      </c>
    </row>
    <row r="23" spans="2:6" x14ac:dyDescent="0.25">
      <c r="B23" s="8" t="s">
        <v>26</v>
      </c>
      <c r="D23" s="4">
        <v>5000</v>
      </c>
      <c r="E23" s="4">
        <v>3500</v>
      </c>
      <c r="F23" s="4">
        <f t="shared" si="1"/>
        <v>-1500</v>
      </c>
    </row>
    <row r="24" spans="2:6" x14ac:dyDescent="0.25">
      <c r="B24" s="8" t="s">
        <v>18</v>
      </c>
      <c r="D24" s="4">
        <v>8000</v>
      </c>
      <c r="E24" s="4">
        <v>9000</v>
      </c>
      <c r="F24" s="4">
        <f t="shared" si="1"/>
        <v>1000</v>
      </c>
    </row>
    <row r="25" spans="2:6" x14ac:dyDescent="0.25">
      <c r="B25" s="8" t="s">
        <v>19</v>
      </c>
      <c r="D25" s="4">
        <v>8000</v>
      </c>
      <c r="E25" s="4">
        <v>7500</v>
      </c>
      <c r="F25" s="4">
        <f t="shared" si="1"/>
        <v>-500</v>
      </c>
    </row>
    <row r="26" spans="2:6" x14ac:dyDescent="0.25">
      <c r="B26" s="8" t="s">
        <v>20</v>
      </c>
      <c r="D26" s="4">
        <v>2000</v>
      </c>
      <c r="E26" s="4">
        <v>2000</v>
      </c>
      <c r="F26" s="4">
        <f t="shared" si="1"/>
        <v>0</v>
      </c>
    </row>
    <row r="27" spans="2:6" x14ac:dyDescent="0.25">
      <c r="B27" s="8" t="s">
        <v>21</v>
      </c>
      <c r="D27" s="4">
        <v>500</v>
      </c>
      <c r="E27" s="4">
        <v>500</v>
      </c>
      <c r="F27" s="4">
        <f t="shared" si="1"/>
        <v>0</v>
      </c>
    </row>
    <row r="28" spans="2:6" x14ac:dyDescent="0.25">
      <c r="B28" s="8" t="s">
        <v>22</v>
      </c>
      <c r="D28" s="4">
        <v>750</v>
      </c>
      <c r="E28" s="4">
        <v>750</v>
      </c>
      <c r="F28" s="4">
        <f t="shared" si="1"/>
        <v>0</v>
      </c>
    </row>
    <row r="29" spans="2:6" x14ac:dyDescent="0.25">
      <c r="B29" s="5"/>
      <c r="C29" s="5"/>
      <c r="D29" s="5"/>
      <c r="E29" s="5"/>
      <c r="F29" s="5"/>
    </row>
    <row r="30" spans="2:6" ht="15.75" thickBot="1" x14ac:dyDescent="0.3">
      <c r="B30" s="6" t="s">
        <v>23</v>
      </c>
      <c r="C30" s="6"/>
      <c r="D30" s="7">
        <f>SUM(D17:D29)</f>
        <v>38370</v>
      </c>
      <c r="E30" s="7">
        <f>SUM(E17:E29)</f>
        <v>35850</v>
      </c>
      <c r="F30" s="7">
        <f>E30-D30</f>
        <v>-2520</v>
      </c>
    </row>
    <row r="32" spans="2:6" x14ac:dyDescent="0.25">
      <c r="B32" t="s">
        <v>24</v>
      </c>
    </row>
    <row r="33" spans="2:6" ht="15.75" thickBot="1" x14ac:dyDescent="0.3">
      <c r="B33" s="6" t="s">
        <v>25</v>
      </c>
      <c r="C33" s="6"/>
      <c r="D33" s="7">
        <f>+D14-D30</f>
        <v>0</v>
      </c>
      <c r="E33" s="7">
        <f>+E14-E30</f>
        <v>530</v>
      </c>
      <c r="F33" s="7">
        <f>D33-E33</f>
        <v>-530</v>
      </c>
    </row>
  </sheetData>
  <mergeCells count="1">
    <mergeCell ref="B4:F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MacDonald</dc:creator>
  <cp:lastModifiedBy>George MacDonald</cp:lastModifiedBy>
  <dcterms:created xsi:type="dcterms:W3CDTF">2019-03-05T03:23:31Z</dcterms:created>
  <dcterms:modified xsi:type="dcterms:W3CDTF">2019-03-05T03:24:36Z</dcterms:modified>
</cp:coreProperties>
</file>